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74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Síkalapozás" sheetId="5" r:id="rId5"/>
    <sheet name="Mélyalapozás" sheetId="6" r:id="rId6"/>
    <sheet name="Helyszíni beton és vasbeton mun" sheetId="7" r:id="rId7"/>
    <sheet name="Előregyártott épületszerkezeti " sheetId="8" r:id="rId8"/>
    <sheet name="Falazás és egyéb kőművesmunka" sheetId="9" r:id="rId9"/>
    <sheet name="Fém- és könnyű épületszerkezet " sheetId="10" r:id="rId10"/>
  </sheets>
  <definedNames/>
  <calcPr fullCalcOnLoad="1"/>
</workbook>
</file>

<file path=xl/sharedStrings.xml><?xml version="1.0" encoding="utf-8"?>
<sst xmlns="http://schemas.openxmlformats.org/spreadsheetml/2006/main" count="206" uniqueCount="108">
  <si>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</si>
  <si>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</si>
  <si>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</si>
  <si>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</si>
  <si>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</si>
  <si>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</si>
  <si>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</si>
  <si>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</si>
  <si>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</si>
  <si>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</si>
  <si>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</si>
  <si>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</si>
  <si>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15-001-3</t>
  </si>
  <si>
    <t>m2</t>
  </si>
  <si>
    <t>Pillér alaptestek négyoldalas zsaluzása fa zsaluzattal, függőleges vagy ferde felülettel</t>
  </si>
  <si>
    <t>15-004-21.1.2.1.2.1</t>
  </si>
  <si>
    <t>Gerendazsaluzás, 20-60 cm oldalmagasság között, szerelt táblás zsaluzattal, alátámasztó állvánnyal, födémzsaluzattól függetlenül készítve, 3 m magasságig</t>
  </si>
  <si>
    <t>15-004-21.2.1.1.1.1</t>
  </si>
  <si>
    <t>Gerendazsaluzás, 40-60 cm oldalmagasság között, szerelt táblás zsaluzattal, Talpgerenda</t>
  </si>
  <si>
    <t>15-004-31.1</t>
  </si>
  <si>
    <t>Koszorúzsaluzás, zsaluzattól függetlenül, párkány nélkül</t>
  </si>
  <si>
    <t>15-904-21.1.2.1.2.1-0024027</t>
  </si>
  <si>
    <t>BÉRLETI DÍJ gerendazsaluzásnál, 20-60 cm oldalmagasság között, szerelt táblás zsaluzattal, alátámasztó állvánnyal, födémzsaluzattól függetlenül készítve, 3 m magasságig Szerelt táblás zsaluzat bérleti díj/Hó</t>
  </si>
  <si>
    <t>15-904-21.2.1.1.1.1-0024030</t>
  </si>
  <si>
    <t>BÉRLETI DÍJ gerendazsaluzásnál, 40-60 cm oldalmagasság között, szerelt táblás zsaluzattal, Szerelt táblás zsaluzat bérleti díj/Hó</t>
  </si>
  <si>
    <t>Munkanem összesen:</t>
  </si>
  <si>
    <t>Zsaluzás és állványozás</t>
  </si>
  <si>
    <t>21-003-5.1.1.3</t>
  </si>
  <si>
    <t>m3</t>
  </si>
  <si>
    <t>21-003-8.1.1.1.3</t>
  </si>
  <si>
    <t>21-004-4.1.2-0120189</t>
  </si>
  <si>
    <t>Talajjavító réteg készítése vonalas létesítményeknél, 3,00 m szélességig vagy építményen belül, osztályozatlan kavicsból Természetes szemmegoszlású homokos kavics, THK 0/32 P-TT, Nyékládháza</t>
  </si>
  <si>
    <r>
      <t>Munkaárok földkiemelése közművesített területen, kézi erővel, bármely konzisztenciájú talajban, dúcolás nélkül, 2,0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szelvényig, IV. talajosztály</t>
    </r>
  </si>
  <si>
    <r>
      <t>Pillérek, gépalapok, oszlopok, aknák, munkagödrök, pincetömbök kiemelése, 1 m padka hagyással, kétoldalra kiemelve, depóniába vagy szállítóeszközre rakva, száraz, földnedves talajban, 10,00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alapterületig, 1,50 m mélységig, IV. fejtési talajosztályban</t>
    </r>
  </si>
  <si>
    <t>Irtás, föld- és sziklamunka</t>
  </si>
  <si>
    <t>23-003-11.1-0112210</t>
  </si>
  <si>
    <r>
      <t>Szerelőbeton készítése, .....minőségű betonból 8 cm vastagságig C12/15 - X0b(H)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6,5 finomsági modulussal</t>
    </r>
  </si>
  <si>
    <t>Síkalapozás</t>
  </si>
  <si>
    <t>24-001-31.1.1.1</t>
  </si>
  <si>
    <t>m</t>
  </si>
  <si>
    <t>Vasbeton cölöpalap furatainak készítése, 3 m mélységig, átmérő 600 mm</t>
  </si>
  <si>
    <t>24-001-31.1.1.1-0000001</t>
  </si>
  <si>
    <t>Vasbeton cölöpalap furatainak készítése, 3 m mélységig, átmérő 400 mm</t>
  </si>
  <si>
    <t>24-001-41.1.2.1-0242810</t>
  </si>
  <si>
    <r>
      <t>Cölöpalapok és cölöpfejek betonozása, 3 méteres mélységig, statikailag méretezett vasalással,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7,5 finomsági modulussal</t>
    </r>
  </si>
  <si>
    <t>Mélyalapozás</t>
  </si>
  <si>
    <t>31-001-1.2.1-0220012</t>
  </si>
  <si>
    <t>t</t>
  </si>
  <si>
    <t>Betonacél helyszíni szerelése  függőleges vagy vízszintes tartószerkezetbe, bordás betonacélból, 4-10 mm átmérő között Bordás betonacél, tekercsben,  BSt500S  6 mm</t>
  </si>
  <si>
    <t>31-001-1.2.1-0220955</t>
  </si>
  <si>
    <t>Betonacél helyszíni szerelése  függőleges vagy vízszintes tartószerkezetbe, bordás betonacélból, 4-10 mm átmérő között FERALPI hidegen húzott bordás betonacél, 6 m-es szálban, BHB55.50  8 mm</t>
  </si>
  <si>
    <t>31-001-1.2.1-0220956</t>
  </si>
  <si>
    <t>Betonacél helyszíni szerelése  függőleges vagy vízszintes tartószerkezetbe, bordás betonacélból, 4-10 mm átmérő között FERALPI hidegen húzott bordás betonacél, 6 m-es szálban, BHB55.50  10 mm</t>
  </si>
  <si>
    <t>31-001-1.2.2-0221002</t>
  </si>
  <si>
    <t>Betonacél helyszíni szerelése  függőleges vagy vízszintes tartószerkezetbe, bordás betonacélból, 12-20 mm átmérő között FERALPI bordás betonacél, 6 m-es szálban, B500B  12 mm</t>
  </si>
  <si>
    <t>31-001-1.2.2-0221004</t>
  </si>
  <si>
    <t>Betonacél helyszíni szerelése  függőleges vagy vízszintes tartószerkezetbe, bordás betonacélból, 12-20 mm átmérő között FERALPI bordás betonacél, 6 m-es szálban, B500B  16 mm</t>
  </si>
  <si>
    <t>31-021-1.3.1-0242210</t>
  </si>
  <si>
    <t>31-021-1.3.1-0242211</t>
  </si>
  <si>
    <t>31-021-2.3.1-0242210</t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</si>
  <si>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</si>
  <si>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r>
      <t>Vasbeton gerenda készítése,  X0v(H), XC1, XC2, XC3 környezeti osztályú, 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 Talpgerenda</t>
    </r>
  </si>
  <si>
    <r>
      <t>Vasbeton koszorú készítése, X0v(H), XC1, XC2, XC3 környezeti osztályú, kissé képlékeny vagy képlékeny konzisztenciájú betonból, betonszivattyús technológiával, vibrátoros tömörítéssel, 400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keresztmetszetig C25/30 - XC2 képlékeny kavicsbeton keverék CEM 32,5 pc. D</t>
    </r>
    <r>
      <rPr>
        <vertAlign val="subscript"/>
        <sz val="10"/>
        <color indexed="8"/>
        <rFont val="Times New Roman CE"/>
        <family val="0"/>
      </rPr>
      <t>max</t>
    </r>
    <r>
      <rPr>
        <sz val="10"/>
        <color indexed="8"/>
        <rFont val="Times New Roman CE"/>
        <family val="0"/>
      </rPr>
      <t xml:space="preserve"> = 16 mm, m = 6,6 finomsági modulussal</t>
    </r>
  </si>
  <si>
    <t>Helyszíni beton és vasbeton munka</t>
  </si>
  <si>
    <t>32-002-1.1.1-0120011</t>
  </si>
  <si>
    <t>db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</si>
  <si>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1,25 m</t>
  </si>
  <si>
    <t>32-002-1.1.1-0120012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</si>
  <si>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 kiegészítő hőszigetelés elhelyezése nélkül, 0,10 t/db tömegig, égetett agyag-kerámia köpenyes nyílásáthidaló POROTHERM A-10 kerámia burkolatú nyílásáthidaló, 1,50 m</t>
  </si>
  <si>
    <t>Előregyártott épületszerkezeti elem elhelyezése és szerelése</t>
  </si>
  <si>
    <t>33-001-1.3.2.2.1.1-0010308</t>
  </si>
  <si>
    <t>Teherhordó és kitöltő falazat készítése, beton, könnyűbeton falazóblokk vagy zsaluzóelem termékekből, 200 mm falvastagságban, 200x400x250 mm-es méretű beton zsaluzóelemből, kitöltő betonnal,  STRONG&amp;MIBET N-20/25-as zsaluzóelem, 200/400/250 mm, C25/30-XC2-16/ képlékeny kavicsbeton, Betonacél külön tételben kiírva</t>
  </si>
  <si>
    <t>33-001-1.3.4.2.1.1-0010308</t>
  </si>
  <si>
    <t>Teherhordó és kitöltő falazat készítése, beton, könnyűbeton falazóblokk vagy zsaluzóelem termékekből, 300 mm falvastagságban, 300x400x250 mm-es méretű beton zsaluzóelemből, kitöltő betonnal,  STRONG&amp;MIBET N-30/25-as zsaluzóelem, 300/400/250 mm, C25/30-XC2-16/ képlékeny kavicsbeton, Betonacél külön tételben kiírva</t>
  </si>
  <si>
    <t>Falazás és egyéb kőművesmunka</t>
  </si>
  <si>
    <t>34-001-1.1.2</t>
  </si>
  <si>
    <r>
      <t>Épület-acélváz szerelése tömör szerelvényekből, 20,01-30,0 kg/m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tömeg között, Galvanizált felülettel</t>
    </r>
  </si>
  <si>
    <t>Fém- és könnyű épületszerkezet szerelése</t>
  </si>
  <si>
    <t>Összesen:</t>
  </si>
  <si>
    <t>Steel-Soft Kft.</t>
  </si>
  <si>
    <t>3916 Bodrogkeresztúr, Iskola köz 11.</t>
  </si>
  <si>
    <t>Iroda:4400 Nyíregyháza, Selyem u. 21</t>
  </si>
  <si>
    <t>Adószám: 12690024-2-15</t>
  </si>
  <si>
    <t>Cégjegyzékszám: 05-09-025140</t>
  </si>
  <si>
    <t>Bankszámlaszám:</t>
  </si>
  <si>
    <t>11744003-29915013-00000000</t>
  </si>
  <si>
    <t xml:space="preserve">Név :Nyíregyháza, Állatpark            </t>
  </si>
  <si>
    <t xml:space="preserve">                                       </t>
  </si>
  <si>
    <t xml:space="preserve">Cím :                                  </t>
  </si>
  <si>
    <t xml:space="preserve"> Kelt:      2017. január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</si>
  <si>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</si>
  <si>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</si>
  <si>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</si>
  <si>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</si>
  <si>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</si>
  <si>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Hópárduc kifutó építése                                                       </t>
  </si>
  <si>
    <t xml:space="preserve">Statikai költségvetés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</si>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</sst>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0" fontId="42" fillId="0" borderId="11" xfId="0" applyFont="1" applyBorder="1" applyAlignment="1">
      <alignment horizontal="right"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3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79</v>
      </c>
      <c r="B1" s="20"/>
      <c r="C1" s="20"/>
      <c r="D1" s="20"/>
    </row>
    <row r="2" spans="1:4" s="14" customFormat="1" ht="15.75">
      <c r="A2" s="26" t="s">
        <v>80</v>
      </c>
      <c r="B2" s="20"/>
      <c r="C2" s="20"/>
      <c r="D2" s="20"/>
    </row>
    <row r="3" spans="1:4" s="14" customFormat="1" ht="15.75">
      <c r="A3" s="26" t="s">
        <v>81</v>
      </c>
      <c r="B3" s="20"/>
      <c r="C3" s="20"/>
      <c r="D3" s="20"/>
    </row>
    <row r="4" spans="1:4" ht="15.75">
      <c r="A4" s="19" t="s">
        <v>82</v>
      </c>
      <c r="B4" s="20"/>
      <c r="C4" s="20"/>
      <c r="D4" s="20"/>
    </row>
    <row r="5" spans="1:4" ht="15.75">
      <c r="A5" s="19" t="s">
        <v>83</v>
      </c>
      <c r="B5" s="20"/>
      <c r="C5" s="20"/>
      <c r="D5" s="20"/>
    </row>
    <row r="6" spans="1:4" ht="15.75">
      <c r="A6" s="19" t="s">
        <v>84</v>
      </c>
      <c r="B6" s="20"/>
      <c r="C6" s="20"/>
      <c r="D6" s="20"/>
    </row>
    <row r="7" spans="1:4" ht="15.75">
      <c r="A7" s="19" t="s">
        <v>85</v>
      </c>
      <c r="B7" s="20"/>
      <c r="C7" s="20"/>
      <c r="D7" s="20"/>
    </row>
    <row r="9" spans="1:3" ht="15.75">
      <c r="A9" s="10" t="s">
        <v>86</v>
      </c>
      <c r="C9" s="10" t="s">
        <v>87</v>
      </c>
    </row>
    <row r="10" spans="1:3" ht="15.75">
      <c r="A10" s="10" t="s">
        <v>87</v>
      </c>
      <c r="C10" s="10" t="s">
        <v>87</v>
      </c>
    </row>
    <row r="11" spans="1:3" ht="15.75">
      <c r="A11" s="10" t="s">
        <v>88</v>
      </c>
      <c r="C11" s="10" t="s">
        <v>89</v>
      </c>
    </row>
    <row r="12" spans="1:3" ht="15.75">
      <c r="A12" s="10" t="s">
        <v>87</v>
      </c>
      <c r="C12" s="10" t="s">
        <v>90</v>
      </c>
    </row>
    <row r="13" spans="1:3" ht="15.75">
      <c r="A13" s="10" t="s">
        <v>87</v>
      </c>
      <c r="C13" s="10" t="s">
        <v>91</v>
      </c>
    </row>
    <row r="14" spans="1:3" ht="15.75">
      <c r="A14" s="10" t="s">
        <v>87</v>
      </c>
      <c r="C14" s="10" t="s">
        <v>92</v>
      </c>
    </row>
    <row r="15" spans="1:3" ht="15.75">
      <c r="A15" s="10" t="s">
        <v>93</v>
      </c>
      <c r="C15" s="10" t="s">
        <v>94</v>
      </c>
    </row>
    <row r="16" ht="15.75">
      <c r="A16" s="10" t="s">
        <v>95</v>
      </c>
    </row>
    <row r="17" ht="15.75">
      <c r="A17" s="10" t="s">
        <v>96</v>
      </c>
    </row>
    <row r="18" ht="15.75">
      <c r="A18" s="10" t="s">
        <v>97</v>
      </c>
    </row>
    <row r="19" ht="15.75">
      <c r="A19" s="10" t="s">
        <v>97</v>
      </c>
    </row>
    <row r="20" ht="15.75">
      <c r="A20" s="10" t="s">
        <v>97</v>
      </c>
    </row>
    <row r="22" spans="1:4" ht="15.75">
      <c r="A22" s="21" t="s">
        <v>98</v>
      </c>
      <c r="B22" s="22"/>
      <c r="C22" s="22"/>
      <c r="D22" s="22"/>
    </row>
    <row r="23" spans="1:4" ht="15.75">
      <c r="A23" s="15" t="s">
        <v>99</v>
      </c>
      <c r="B23" s="15"/>
      <c r="C23" s="18" t="s">
        <v>100</v>
      </c>
      <c r="D23" s="18" t="s">
        <v>101</v>
      </c>
    </row>
    <row r="24" spans="1:4" ht="15.75">
      <c r="A24" s="15" t="s">
        <v>102</v>
      </c>
      <c r="B24" s="15"/>
      <c r="C24" s="15">
        <f>ROUND(SUM(Összesítő!B2:B9),0)</f>
        <v>0</v>
      </c>
      <c r="D24" s="15">
        <f>ROUND(SUM(Összesítő!C2:C9),0)</f>
        <v>0</v>
      </c>
    </row>
    <row r="25" spans="1:4" ht="15.75">
      <c r="A25" s="15" t="s">
        <v>103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104</v>
      </c>
      <c r="C26" s="23">
        <f>ROUND(C25+D25,0)</f>
        <v>0</v>
      </c>
      <c r="D26" s="23"/>
    </row>
    <row r="27" spans="1:4" ht="15.75">
      <c r="A27" s="15" t="s">
        <v>105</v>
      </c>
      <c r="B27" s="16">
        <v>0</v>
      </c>
      <c r="C27" s="24">
        <f>ROUND(C26*B27,0)</f>
        <v>0</v>
      </c>
      <c r="D27" s="24"/>
    </row>
    <row r="28" spans="1:4" ht="15.75">
      <c r="A28" s="15" t="s">
        <v>106</v>
      </c>
      <c r="B28" s="15"/>
      <c r="C28" s="25">
        <f>ROUND(C26+C27,0)</f>
        <v>0</v>
      </c>
      <c r="D28" s="25"/>
    </row>
    <row r="32" spans="2:3" ht="15.75">
      <c r="B32" s="23" t="s">
        <v>107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75</v>
      </c>
      <c r="C2" s="2" t="s">
        <v>76</v>
      </c>
      <c r="D2" s="6">
        <v>8.008</v>
      </c>
      <c r="E2" s="1" t="s">
        <v>47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Fém- és könnyű épületszerkezet szerelése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26</v>
      </c>
      <c r="B2" s="11">
        <f>'Zsaluzás és állványozás'!H14</f>
        <v>0</v>
      </c>
      <c r="C2" s="11">
        <f>'Zsaluzás és állványozás'!I14</f>
        <v>0</v>
      </c>
    </row>
    <row r="3" spans="1:3" ht="15.75">
      <c r="A3" s="11" t="s">
        <v>34</v>
      </c>
      <c r="B3" s="11">
        <f>'Irtás, föld- és sziklamunka'!H8</f>
        <v>0</v>
      </c>
      <c r="C3" s="11">
        <f>'Irtás, föld- és sziklamunka'!I8</f>
        <v>0</v>
      </c>
    </row>
    <row r="4" spans="1:3" ht="15.75">
      <c r="A4" s="11" t="s">
        <v>37</v>
      </c>
      <c r="B4" s="11">
        <f>Síkalapozás!H4</f>
        <v>0</v>
      </c>
      <c r="C4" s="11">
        <f>Síkalapozás!I4</f>
        <v>0</v>
      </c>
    </row>
    <row r="5" spans="1:3" ht="15.75">
      <c r="A5" s="11" t="s">
        <v>45</v>
      </c>
      <c r="B5" s="11">
        <f>Mélyalapozás!H8</f>
        <v>0</v>
      </c>
      <c r="C5" s="11">
        <f>Mélyalapozás!I8</f>
        <v>0</v>
      </c>
    </row>
    <row r="6" spans="1:3" ht="15.75">
      <c r="A6" s="11" t="s">
        <v>63</v>
      </c>
      <c r="B6" s="11">
        <f>'Helyszíni beton és vasbeton mun'!H18</f>
        <v>0</v>
      </c>
      <c r="C6" s="11">
        <f>'Helyszíni beton és vasbeton mun'!I18</f>
        <v>0</v>
      </c>
    </row>
    <row r="7" spans="1:3" ht="31.5">
      <c r="A7" s="11" t="s">
        <v>69</v>
      </c>
      <c r="B7" s="11">
        <f>'Előregyártott épületszerkezeti '!H6</f>
        <v>0</v>
      </c>
      <c r="C7" s="11">
        <f>'Előregyártott épületszerkezeti '!I6</f>
        <v>0</v>
      </c>
    </row>
    <row r="8" spans="1:3" ht="15.75">
      <c r="A8" s="11" t="s">
        <v>74</v>
      </c>
      <c r="B8" s="11">
        <f>'Falazás és egyéb kőművesmunka'!H6</f>
        <v>0</v>
      </c>
      <c r="C8" s="11">
        <f>'Falazás és egyéb kőművesmunka'!I6</f>
        <v>0</v>
      </c>
    </row>
    <row r="9" spans="1:3" ht="31.5">
      <c r="A9" s="11" t="s">
        <v>77</v>
      </c>
      <c r="B9" s="11">
        <f>'Fém- és könnyű épületszerkezet '!H4</f>
        <v>0</v>
      </c>
      <c r="C9" s="11">
        <f>'Fém- és könnyű épületszerkezet '!I4</f>
        <v>0</v>
      </c>
    </row>
    <row r="10" spans="1:3" s="12" customFormat="1" ht="15.75">
      <c r="A10" s="12" t="s">
        <v>78</v>
      </c>
      <c r="B10" s="12">
        <f>ROUND(SUM(B2:B9),0)</f>
        <v>0</v>
      </c>
      <c r="C10" s="12">
        <f>ROUND(SUM(C2:C9),0)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2" sqref="F2:G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28.61</v>
      </c>
      <c r="E2" s="1" t="s">
        <v>13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15</v>
      </c>
      <c r="C4" s="2" t="s">
        <v>16</v>
      </c>
      <c r="D4" s="6">
        <v>11.06</v>
      </c>
      <c r="E4" s="1" t="s">
        <v>13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17</v>
      </c>
      <c r="C6" s="2" t="s">
        <v>18</v>
      </c>
      <c r="D6" s="6">
        <v>108.73</v>
      </c>
      <c r="E6" s="1" t="s">
        <v>13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19</v>
      </c>
      <c r="C8" s="2" t="s">
        <v>20</v>
      </c>
      <c r="D8" s="6">
        <v>49.46</v>
      </c>
      <c r="E8" s="1" t="s">
        <v>13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21</v>
      </c>
      <c r="C10" s="2" t="s">
        <v>22</v>
      </c>
      <c r="D10" s="6">
        <v>11.06</v>
      </c>
      <c r="E10" s="1" t="s">
        <v>13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23</v>
      </c>
      <c r="C12" s="2" t="s">
        <v>24</v>
      </c>
      <c r="D12" s="6">
        <v>108.75</v>
      </c>
      <c r="E12" s="1" t="s">
        <v>13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25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1" t="s">
        <v>27</v>
      </c>
      <c r="C2" s="2" t="s">
        <v>32</v>
      </c>
      <c r="D2" s="6">
        <v>11.83</v>
      </c>
      <c r="E2" s="1" t="s">
        <v>28</v>
      </c>
      <c r="H2" s="6">
        <f>ROUND(D2*F2,0)</f>
        <v>0</v>
      </c>
      <c r="I2" s="6">
        <f>ROUND(D2*G2,0)</f>
        <v>0</v>
      </c>
    </row>
    <row r="4" spans="1:9" ht="79.5">
      <c r="A4" s="8">
        <v>2</v>
      </c>
      <c r="B4" s="1" t="s">
        <v>29</v>
      </c>
      <c r="C4" s="2" t="s">
        <v>33</v>
      </c>
      <c r="D4" s="6">
        <v>62.65</v>
      </c>
      <c r="E4" s="1" t="s">
        <v>28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30</v>
      </c>
      <c r="C6" s="2" t="s">
        <v>31</v>
      </c>
      <c r="D6" s="6">
        <v>26.94</v>
      </c>
      <c r="E6" s="1" t="s">
        <v>28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F2" sqref="F2:G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2.5">
      <c r="A2" s="8">
        <v>1</v>
      </c>
      <c r="B2" s="1" t="s">
        <v>35</v>
      </c>
      <c r="C2" s="2" t="s">
        <v>36</v>
      </c>
      <c r="D2" s="6">
        <v>5.73</v>
      </c>
      <c r="E2" s="1" t="s">
        <v>28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Síkalapozás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F2" sqref="F2:G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38</v>
      </c>
      <c r="C2" s="2" t="s">
        <v>40</v>
      </c>
      <c r="D2" s="6">
        <v>18.72</v>
      </c>
      <c r="E2" s="1" t="s">
        <v>39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41</v>
      </c>
      <c r="C4" s="2" t="s">
        <v>42</v>
      </c>
      <c r="D4" s="6">
        <v>140.1</v>
      </c>
      <c r="E4" s="1" t="s">
        <v>39</v>
      </c>
      <c r="H4" s="6">
        <f>ROUND(D4*F4,0)</f>
        <v>0</v>
      </c>
      <c r="I4" s="6">
        <f>ROUND(D4*G4,0)</f>
        <v>0</v>
      </c>
    </row>
    <row r="6" spans="1:9" ht="65.25">
      <c r="A6" s="8">
        <v>3</v>
      </c>
      <c r="B6" s="1" t="s">
        <v>43</v>
      </c>
      <c r="C6" s="2" t="s">
        <v>44</v>
      </c>
      <c r="D6" s="6">
        <v>29.11</v>
      </c>
      <c r="E6" s="1" t="s">
        <v>39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Mélyalapozás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1">
      <selection activeCell="F16" sqref="F2:G16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46</v>
      </c>
      <c r="C2" s="2" t="s">
        <v>48</v>
      </c>
      <c r="D2" s="6">
        <v>0.037</v>
      </c>
      <c r="E2" s="1" t="s">
        <v>47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49</v>
      </c>
      <c r="C4" s="2" t="s">
        <v>50</v>
      </c>
      <c r="D4" s="6">
        <v>0.902</v>
      </c>
      <c r="E4" s="1" t="s">
        <v>47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51</v>
      </c>
      <c r="C6" s="2" t="s">
        <v>52</v>
      </c>
      <c r="D6" s="6">
        <v>3.653</v>
      </c>
      <c r="E6" s="1" t="s">
        <v>47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53</v>
      </c>
      <c r="C8" s="2" t="s">
        <v>54</v>
      </c>
      <c r="D8" s="6">
        <v>0.88</v>
      </c>
      <c r="E8" s="1" t="s">
        <v>47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55</v>
      </c>
      <c r="C10" s="2" t="s">
        <v>56</v>
      </c>
      <c r="D10" s="6">
        <v>1.073</v>
      </c>
      <c r="E10" s="1" t="s">
        <v>47</v>
      </c>
      <c r="H10" s="6">
        <f>ROUND(D10*F10,0)</f>
        <v>0</v>
      </c>
      <c r="I10" s="6">
        <f>ROUND(D10*G10,0)</f>
        <v>0</v>
      </c>
    </row>
    <row r="12" spans="1:9" ht="106.5">
      <c r="A12" s="8">
        <v>6</v>
      </c>
      <c r="B12" s="1" t="s">
        <v>57</v>
      </c>
      <c r="C12" s="2" t="s">
        <v>60</v>
      </c>
      <c r="D12" s="6">
        <v>1.29</v>
      </c>
      <c r="E12" s="1" t="s">
        <v>28</v>
      </c>
      <c r="H12" s="6">
        <f>ROUND(D12*F12,0)</f>
        <v>0</v>
      </c>
      <c r="I12" s="6">
        <f>ROUND(D12*G12,0)</f>
        <v>0</v>
      </c>
    </row>
    <row r="14" spans="1:9" ht="119.25">
      <c r="A14" s="8">
        <v>7</v>
      </c>
      <c r="B14" s="1" t="s">
        <v>58</v>
      </c>
      <c r="C14" s="2" t="s">
        <v>61</v>
      </c>
      <c r="D14" s="6">
        <v>15.61</v>
      </c>
      <c r="E14" s="1" t="s">
        <v>28</v>
      </c>
      <c r="H14" s="6">
        <f>ROUND(D14*F14,0)</f>
        <v>0</v>
      </c>
      <c r="I14" s="6">
        <f>ROUND(D14*G14,0)</f>
        <v>0</v>
      </c>
    </row>
    <row r="16" spans="1:9" ht="106.5">
      <c r="A16" s="8">
        <v>8</v>
      </c>
      <c r="B16" s="1" t="s">
        <v>59</v>
      </c>
      <c r="C16" s="2" t="s">
        <v>62</v>
      </c>
      <c r="D16" s="6">
        <v>7.35</v>
      </c>
      <c r="E16" s="1" t="s">
        <v>28</v>
      </c>
      <c r="H16" s="6">
        <f>ROUND(D16*F16,0)</f>
        <v>0</v>
      </c>
      <c r="I16" s="6">
        <f>ROUND(D16*G16,0)</f>
        <v>0</v>
      </c>
    </row>
    <row r="18" spans="1:9" s="9" customFormat="1" ht="12.75">
      <c r="A18" s="7"/>
      <c r="B18" s="3"/>
      <c r="C18" s="3" t="s">
        <v>25</v>
      </c>
      <c r="D18" s="5"/>
      <c r="E18" s="3"/>
      <c r="F18" s="5"/>
      <c r="G18" s="5"/>
      <c r="H18" s="5">
        <f>ROUND(SUM(H2:H17),0)</f>
        <v>0</v>
      </c>
      <c r="I18" s="5">
        <f>ROUND(SUM(I2:I17),0)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Helyszíni beton és vasbeton munka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40.25">
      <c r="A2" s="8">
        <v>1</v>
      </c>
      <c r="B2" s="1" t="s">
        <v>64</v>
      </c>
      <c r="C2" s="2" t="s">
        <v>66</v>
      </c>
      <c r="D2" s="6">
        <v>6</v>
      </c>
      <c r="E2" s="1" t="s">
        <v>65</v>
      </c>
      <c r="H2" s="6">
        <f>ROUND(D2*F2,0)</f>
        <v>0</v>
      </c>
      <c r="I2" s="6">
        <f>ROUND(D2*G2,0)</f>
        <v>0</v>
      </c>
    </row>
    <row r="4" spans="1:9" ht="140.25">
      <c r="A4" s="8">
        <v>2</v>
      </c>
      <c r="B4" s="1" t="s">
        <v>67</v>
      </c>
      <c r="C4" s="2" t="s">
        <v>68</v>
      </c>
      <c r="D4" s="6">
        <v>6</v>
      </c>
      <c r="E4" s="1" t="s">
        <v>65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2" sqref="F2:G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70</v>
      </c>
      <c r="C2" s="2" t="s">
        <v>71</v>
      </c>
      <c r="D2" s="6">
        <v>6.34</v>
      </c>
      <c r="E2" s="1" t="s">
        <v>13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72</v>
      </c>
      <c r="C4" s="2" t="s">
        <v>73</v>
      </c>
      <c r="D4" s="6">
        <v>133.88</v>
      </c>
      <c r="E4" s="1" t="s">
        <v>13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Falazás és egyéb kőművesmunka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FCG_01</dc:creator>
  <cp:keywords/>
  <dc:description/>
  <cp:lastModifiedBy>FCG_01</cp:lastModifiedBy>
  <dcterms:created xsi:type="dcterms:W3CDTF">2017-06-07T08:39:15Z</dcterms:created>
  <dcterms:modified xsi:type="dcterms:W3CDTF">2017-06-07T08:42:33Z</dcterms:modified>
  <cp:category/>
  <cp:version/>
  <cp:contentType/>
  <cp:contentStatus/>
</cp:coreProperties>
</file>